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VC\"/>
    </mc:Choice>
  </mc:AlternateContent>
  <xr:revisionPtr revIDLastSave="0" documentId="13_ncr:1_{3296D969-EF77-47EC-8488-7FC0BFB51505}" xr6:coauthVersionLast="47" xr6:coauthVersionMax="47" xr10:uidLastSave="{00000000-0000-0000-0000-000000000000}"/>
  <bookViews>
    <workbookView xWindow="1260" yWindow="15" windowWidth="24330" windowHeight="14325" xr2:uid="{00000000-000D-0000-FFFF-FFFF00000000}"/>
  </bookViews>
  <sheets>
    <sheet name="Feui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1" l="1"/>
  <c r="AF37" i="1" a="1"/>
  <c r="AF37" i="1" s="1"/>
  <c r="AF36" i="1" a="1"/>
  <c r="AF36" i="1" s="1"/>
  <c r="AF35" i="1" a="1"/>
  <c r="AF35" i="1" s="1"/>
  <c r="AD37" i="1" a="1"/>
  <c r="AD37" i="1" s="1"/>
  <c r="AD36" i="1" a="1"/>
  <c r="AD36" i="1" s="1"/>
  <c r="AD35" i="1" a="1"/>
  <c r="AD35" i="1" s="1"/>
  <c r="AB37" i="1" a="1"/>
  <c r="AB37" i="1" s="1"/>
  <c r="AB36" i="1" a="1"/>
  <c r="AB36" i="1" s="1"/>
  <c r="AB35" i="1" a="1"/>
  <c r="AB35" i="1" s="1"/>
  <c r="Z37" i="1" a="1"/>
  <c r="Z37" i="1" s="1"/>
  <c r="Z36" i="1" a="1"/>
  <c r="Z36" i="1" s="1"/>
  <c r="Z35" i="1" a="1"/>
  <c r="Z35" i="1" s="1"/>
  <c r="X37" i="1" a="1"/>
  <c r="X37" i="1" s="1"/>
  <c r="X36" i="1" a="1"/>
  <c r="X36" i="1" s="1"/>
  <c r="X35" i="1" a="1"/>
  <c r="X35" i="1" s="1"/>
  <c r="X40" i="1" s="1"/>
  <c r="X41" i="1" s="1"/>
  <c r="V37" i="1" a="1"/>
  <c r="V37" i="1" s="1"/>
  <c r="V36" i="1" a="1"/>
  <c r="V36" i="1" s="1"/>
  <c r="V35" i="1" a="1"/>
  <c r="V35" i="1" s="1"/>
  <c r="T37" i="1" a="1"/>
  <c r="T37" i="1" s="1"/>
  <c r="T36" i="1" a="1"/>
  <c r="T36" i="1" s="1"/>
  <c r="T35" i="1" a="1"/>
  <c r="T35" i="1" s="1"/>
  <c r="T40" i="1" s="1"/>
  <c r="T41" i="1" s="1"/>
  <c r="R37" i="1" a="1"/>
  <c r="R37" i="1" s="1"/>
  <c r="R36" i="1" a="1"/>
  <c r="R36" i="1" s="1"/>
  <c r="R35" i="1" a="1"/>
  <c r="R35" i="1" s="1"/>
  <c r="P37" i="1" a="1"/>
  <c r="P37" i="1" s="1"/>
  <c r="P36" i="1" a="1"/>
  <c r="P36" i="1" s="1"/>
  <c r="P35" i="1" a="1"/>
  <c r="P35" i="1" s="1"/>
  <c r="P40" i="1" s="1"/>
  <c r="P41" i="1" s="1"/>
  <c r="N37" i="1" a="1"/>
  <c r="N37" i="1" s="1"/>
  <c r="N36" i="1" a="1"/>
  <c r="N36" i="1" s="1"/>
  <c r="N35" i="1" a="1"/>
  <c r="N35" i="1" s="1"/>
  <c r="L37" i="1" a="1"/>
  <c r="L37" i="1" s="1"/>
  <c r="L36" i="1" a="1"/>
  <c r="L36" i="1" s="1"/>
  <c r="L35" i="1" a="1"/>
  <c r="L35" i="1" s="1"/>
  <c r="D35" i="1" a="1"/>
  <c r="D35" i="1" s="1"/>
  <c r="J37" i="1" a="1"/>
  <c r="J37" i="1" s="1"/>
  <c r="J36" i="1" a="1"/>
  <c r="J36" i="1" s="1"/>
  <c r="J35" i="1" a="1"/>
  <c r="J35" i="1" s="1"/>
  <c r="R40" i="1" l="1"/>
  <c r="R41" i="1" s="1"/>
  <c r="V40" i="1"/>
  <c r="V41" i="1" s="1"/>
  <c r="AB40" i="1"/>
  <c r="AB41" i="1" s="1"/>
  <c r="J42" i="1"/>
  <c r="L42" i="1"/>
  <c r="AD42" i="1"/>
  <c r="AF42" i="1"/>
  <c r="N42" i="1"/>
  <c r="P42" i="1"/>
  <c r="R42" i="1"/>
  <c r="V42" i="1"/>
  <c r="T42" i="1"/>
  <c r="X42" i="1"/>
  <c r="Z42" i="1"/>
  <c r="AB42" i="1"/>
  <c r="Z40" i="1"/>
  <c r="Z41" i="1" s="1"/>
  <c r="L40" i="1"/>
  <c r="L41" i="1" s="1"/>
  <c r="AF40" i="1"/>
  <c r="AF41" i="1" s="1"/>
  <c r="AD40" i="1"/>
  <c r="AD41" i="1" s="1"/>
  <c r="J40" i="1"/>
  <c r="J41" i="1" s="1"/>
  <c r="N40" i="1"/>
  <c r="N4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<sst xmlns="http://schemas.openxmlformats.org/spreadsheetml/2006/main" count="94" uniqueCount="71">
  <si>
    <t>Assemblée Générale Ordinaire du 11/06/2022</t>
  </si>
  <si>
    <t>N° compte</t>
  </si>
  <si>
    <t>Nom</t>
  </si>
  <si>
    <t>Tantièmes</t>
  </si>
  <si>
    <t>Prés.</t>
  </si>
  <si>
    <t>Repr.</t>
  </si>
  <si>
    <t>par</t>
  </si>
  <si>
    <t>VPC</t>
  </si>
  <si>
    <t>Visio.</t>
  </si>
  <si>
    <t>01.00</t>
  </si>
  <si>
    <t>02.00</t>
  </si>
  <si>
    <t>03.00</t>
  </si>
  <si>
    <t>04.00</t>
  </si>
  <si>
    <t>05.00</t>
  </si>
  <si>
    <t>06.</t>
  </si>
  <si>
    <t>07.00</t>
  </si>
  <si>
    <t>08.00</t>
  </si>
  <si>
    <t>09.00</t>
  </si>
  <si>
    <t>10.00</t>
  </si>
  <si>
    <t>11.00</t>
  </si>
  <si>
    <t>12.00</t>
  </si>
  <si>
    <t>001</t>
  </si>
  <si>
    <t>Election du président de séance</t>
  </si>
  <si>
    <t>Election du ou des scrutateurs</t>
  </si>
  <si>
    <t>Rapport d'activité</t>
  </si>
  <si>
    <t>Quitus au syndic</t>
  </si>
  <si>
    <t>Mise en place d'un syndicat coopératif</t>
  </si>
  <si>
    <t>Élection au Conseil Syndical</t>
  </si>
  <si>
    <t>Approbation du contrat de syndic</t>
  </si>
  <si>
    <t>Désignation du contrôleur aux comptes</t>
  </si>
  <si>
    <t>Approbation des comptes de l'exercice 2020</t>
  </si>
  <si>
    <t>Approbation des comptes de l'exercice 2021</t>
  </si>
  <si>
    <t>Budget prévisionnel prochain exercice 2023</t>
  </si>
  <si>
    <t>Non votée</t>
  </si>
  <si>
    <t>450001</t>
  </si>
  <si>
    <t>450028</t>
  </si>
  <si>
    <t>450025</t>
  </si>
  <si>
    <t>450003</t>
  </si>
  <si>
    <t>450005</t>
  </si>
  <si>
    <t>450007</t>
  </si>
  <si>
    <t>450027</t>
  </si>
  <si>
    <t>450008</t>
  </si>
  <si>
    <t>450009</t>
  </si>
  <si>
    <t>450011</t>
  </si>
  <si>
    <t>450033</t>
  </si>
  <si>
    <t>450030</t>
  </si>
  <si>
    <t>450032</t>
  </si>
  <si>
    <t>450012</t>
  </si>
  <si>
    <t>450013</t>
  </si>
  <si>
    <t>450014</t>
  </si>
  <si>
    <t>450015</t>
  </si>
  <si>
    <t>450016</t>
  </si>
  <si>
    <t>450017</t>
  </si>
  <si>
    <t>450020</t>
  </si>
  <si>
    <t>450018</t>
  </si>
  <si>
    <t>450019</t>
  </si>
  <si>
    <t>450024</t>
  </si>
  <si>
    <t>450029</t>
  </si>
  <si>
    <t>450026</t>
  </si>
  <si>
    <t>450022</t>
  </si>
  <si>
    <t>Total pour :</t>
  </si>
  <si>
    <t>Total contre :</t>
  </si>
  <si>
    <t>Total abs. :</t>
  </si>
  <si>
    <t>Total def. :</t>
  </si>
  <si>
    <t>Total votes :</t>
  </si>
  <si>
    <t>1 = Pour / 2 = Contre / 3 = Abs</t>
  </si>
  <si>
    <t>Présents</t>
  </si>
  <si>
    <t>Total exprimés</t>
  </si>
  <si>
    <t>Majorité 24</t>
  </si>
  <si>
    <t>Majorité 25</t>
  </si>
  <si>
    <t>Noms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</si>
</sst>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1"/>
    </font>
    <font>
      <sz val="10"/>
      <color indexed="0"/>
      <name val="Arial"/>
      <charset val="1"/>
    </font>
    <font>
      <b/>
      <sz val="10"/>
      <color indexed="0"/>
      <name val="MS Shell Dlg"/>
      <charset val="1"/>
    </font>
    <font>
      <sz val="10"/>
      <color indexed="0"/>
      <name val="MS Shell Dlg"/>
      <charset val="1"/>
    </font>
    <font>
      <sz val="9"/>
      <color indexed="0"/>
      <name val="MS Shell Dlg"/>
      <charset val="1"/>
    </font>
    <font>
      <sz val="8"/>
      <color indexed="0"/>
      <name val="MS Shell Dlg"/>
      <charset val="1"/>
    </font>
    <font>
      <b/>
      <sz val="6"/>
      <color indexed="0"/>
      <name val="MS Shell Dlg"/>
      <charset val="1"/>
    </font>
    <font>
      <sz val="6"/>
      <color indexed="0"/>
      <name val="MS Shell Dlg"/>
      <charset val="1"/>
    </font>
    <font>
      <b/>
      <sz val="6"/>
      <color indexed="0"/>
      <name val="MS Shell Dlg"/>
    </font>
    <font>
      <b/>
      <sz val="10"/>
      <name val="MS Shell Dlg"/>
    </font>
    <font>
      <sz val="16"/>
      <name val="MS Shell Dlg"/>
      <charset val="1"/>
    </font>
    <font>
      <sz val="10"/>
      <color indexed="0"/>
      <name val="Arial"/>
      <family val="2"/>
    </font>
    <font>
      <b/>
      <sz val="9"/>
      <name val="MS Shell Dlg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2">
    <xf numFmtId="0" fontId="0" fillId="0" borderId="0" xfId="0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2"/>
  <sheetViews>
    <sheetView tabSelected="1" topLeftCell="A4" zoomScale="85" zoomScaleNormal="85" workbookViewId="0">
      <selection activeCell="J42" sqref="J42"/>
    </sheetView>
  </sheetViews>
  <sheetFormatPr baseColWidth="10" defaultRowHeight="15" customHeight="1" x14ac:dyDescent="0.2"/>
  <cols>
    <col min="1" max="1" width="13.7109375" style="7" customWidth="1"/>
    <col min="2" max="2" width="42.140625" style="7" customWidth="1"/>
    <col min="3" max="3" width="11.42578125" style="9" customWidth="1"/>
    <col min="4" max="4" width="8.85546875" style="9" customWidth="1"/>
    <col min="5" max="5" width="5" style="9" customWidth="1"/>
    <col min="6" max="6" width="5" style="7" customWidth="1"/>
    <col min="7" max="8" width="5" style="9" customWidth="1"/>
    <col min="9" max="9" width="1.140625" style="7" customWidth="1"/>
    <col min="10" max="10" width="8" style="7" customWidth="1"/>
    <col min="11" max="11" width="6.5703125" style="7" customWidth="1"/>
    <col min="12" max="12" width="7.85546875" style="7" customWidth="1"/>
    <col min="13" max="35" width="6.5703125" style="7" customWidth="1"/>
  </cols>
  <sheetData>
    <row r="1" spans="1:34" s="8" customFormat="1" ht="13.5" customHeight="1" x14ac:dyDescent="0.2">
      <c r="A1" s="16" t="s">
        <v>0</v>
      </c>
      <c r="B1" s="17"/>
      <c r="C1" s="18"/>
      <c r="D1" s="18"/>
      <c r="E1" s="18"/>
      <c r="F1" s="17"/>
      <c r="G1" s="18"/>
      <c r="H1" s="18"/>
    </row>
    <row r="2" spans="1:34" s="8" customFormat="1" ht="13.5" customHeight="1" x14ac:dyDescent="0.2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1" t="s">
        <v>6</v>
      </c>
      <c r="G2" s="2" t="s">
        <v>7</v>
      </c>
      <c r="H2" s="2" t="s">
        <v>8</v>
      </c>
      <c r="J2" s="1" t="s">
        <v>9</v>
      </c>
      <c r="L2" s="1" t="s">
        <v>10</v>
      </c>
      <c r="N2" s="1" t="s">
        <v>11</v>
      </c>
      <c r="P2" s="1" t="s">
        <v>12</v>
      </c>
      <c r="R2" s="1" t="s">
        <v>13</v>
      </c>
      <c r="T2" s="1" t="s">
        <v>14</v>
      </c>
      <c r="V2" s="1" t="s">
        <v>15</v>
      </c>
      <c r="X2" s="1" t="s">
        <v>16</v>
      </c>
      <c r="Z2" s="1" t="s">
        <v>17</v>
      </c>
      <c r="AB2" s="1" t="s">
        <v>18</v>
      </c>
      <c r="AD2" s="1" t="s">
        <v>19</v>
      </c>
      <c r="AF2" s="1" t="s">
        <v>20</v>
      </c>
    </row>
    <row r="3" spans="1:34" s="7" customFormat="1" ht="13.5" customHeight="1" x14ac:dyDescent="0.2">
      <c r="C3" s="3"/>
      <c r="D3" s="3"/>
      <c r="E3" s="3"/>
      <c r="G3" s="3"/>
      <c r="H3" s="3"/>
      <c r="J3" s="4" t="s">
        <v>21</v>
      </c>
      <c r="L3" s="4" t="s">
        <v>21</v>
      </c>
      <c r="N3" s="4" t="s">
        <v>21</v>
      </c>
      <c r="P3" s="4" t="s">
        <v>21</v>
      </c>
      <c r="R3" s="4" t="s">
        <v>21</v>
      </c>
      <c r="T3" s="4" t="s">
        <v>21</v>
      </c>
      <c r="V3" s="4" t="s">
        <v>21</v>
      </c>
      <c r="X3" s="4" t="s">
        <v>21</v>
      </c>
      <c r="Z3" s="4" t="s">
        <v>21</v>
      </c>
      <c r="AB3" s="4" t="s">
        <v>21</v>
      </c>
      <c r="AD3" s="4" t="s">
        <v>21</v>
      </c>
      <c r="AF3" s="4" t="s">
        <v>21</v>
      </c>
    </row>
    <row r="4" spans="1:34" s="7" customFormat="1" ht="53.25" customHeight="1" x14ac:dyDescent="0.2">
      <c r="A4" s="19" t="s">
        <v>65</v>
      </c>
      <c r="B4" s="19"/>
      <c r="C4" s="19"/>
      <c r="D4" s="19"/>
      <c r="E4" s="19"/>
      <c r="F4" s="19"/>
      <c r="G4" s="19"/>
      <c r="H4" s="19"/>
      <c r="J4" s="15" t="s">
        <v>22</v>
      </c>
      <c r="K4" s="15"/>
      <c r="L4" s="15" t="s">
        <v>23</v>
      </c>
      <c r="M4" s="15"/>
      <c r="N4" s="15" t="s">
        <v>24</v>
      </c>
      <c r="O4" s="15"/>
      <c r="P4" s="15" t="s">
        <v>25</v>
      </c>
      <c r="Q4" s="15"/>
      <c r="R4" s="15" t="s">
        <v>26</v>
      </c>
      <c r="S4" s="15"/>
      <c r="T4" s="15" t="s">
        <v>27</v>
      </c>
      <c r="U4" s="15"/>
      <c r="V4" s="15"/>
      <c r="W4" s="15"/>
      <c r="X4" s="15" t="s">
        <v>28</v>
      </c>
      <c r="Y4" s="15"/>
      <c r="Z4" s="15" t="s">
        <v>29</v>
      </c>
      <c r="AA4" s="15"/>
      <c r="AB4" s="15" t="s">
        <v>30</v>
      </c>
      <c r="AC4" s="15"/>
      <c r="AD4" s="15" t="s">
        <v>31</v>
      </c>
      <c r="AE4" s="15"/>
      <c r="AF4" s="15" t="s">
        <v>32</v>
      </c>
      <c r="AG4" s="15"/>
      <c r="AH4" s="14"/>
    </row>
    <row r="5" spans="1:34" s="7" customFormat="1" ht="13.5" customHeight="1" x14ac:dyDescent="0.2">
      <c r="C5" s="3"/>
      <c r="D5" s="3"/>
      <c r="E5" s="3"/>
      <c r="G5" s="3"/>
      <c r="H5" s="3"/>
      <c r="J5" s="5" t="s">
        <v>33</v>
      </c>
      <c r="L5" s="5" t="s">
        <v>33</v>
      </c>
      <c r="N5" s="5" t="s">
        <v>33</v>
      </c>
      <c r="P5" s="5" t="s">
        <v>33</v>
      </c>
      <c r="R5" s="5" t="s">
        <v>33</v>
      </c>
      <c r="T5" s="5" t="s">
        <v>33</v>
      </c>
      <c r="V5" s="5" t="s">
        <v>33</v>
      </c>
      <c r="X5" s="5" t="s">
        <v>33</v>
      </c>
      <c r="Z5" s="5" t="s">
        <v>33</v>
      </c>
      <c r="AB5" s="5" t="s">
        <v>33</v>
      </c>
      <c r="AD5" s="5" t="s">
        <v>33</v>
      </c>
      <c r="AF5" s="5" t="s">
        <v>33</v>
      </c>
    </row>
    <row r="6" spans="1:34" s="7" customFormat="1" ht="13.5" customHeight="1" x14ac:dyDescent="0.2">
      <c r="B6" s="7" t="s">
        <v>70</v>
      </c>
      <c r="C6" s="3" t="s">
        <v>3</v>
      </c>
      <c r="D6" s="3"/>
      <c r="E6" s="3"/>
      <c r="G6" s="3"/>
      <c r="H6" s="3"/>
      <c r="J6" s="6"/>
      <c r="L6" s="6"/>
      <c r="N6" s="6"/>
      <c r="P6" s="6"/>
      <c r="R6" s="6"/>
      <c r="T6" s="6"/>
      <c r="V6" s="6"/>
      <c r="X6" s="6"/>
      <c r="Z6" s="6"/>
      <c r="AB6" s="6"/>
      <c r="AD6" s="6"/>
      <c r="AF6" s="6"/>
    </row>
    <row r="7" spans="1:34" s="7" customFormat="1" ht="3" customHeight="1" x14ac:dyDescent="0.2">
      <c r="C7" s="3"/>
      <c r="D7" s="3"/>
      <c r="E7" s="3"/>
      <c r="G7" s="3"/>
      <c r="H7" s="3"/>
      <c r="J7" s="3"/>
      <c r="L7" s="3"/>
      <c r="N7" s="3"/>
      <c r="P7" s="3"/>
      <c r="R7" s="3"/>
      <c r="T7" s="3"/>
      <c r="V7" s="3"/>
      <c r="X7" s="3"/>
      <c r="Z7" s="3"/>
      <c r="AB7" s="3"/>
      <c r="AD7" s="3"/>
      <c r="AF7" s="3"/>
    </row>
    <row r="8" spans="1:34" s="7" customFormat="1" ht="13.5" customHeight="1" x14ac:dyDescent="0.2">
      <c r="A8" s="7" t="s">
        <v>34</v>
      </c>
      <c r="C8" s="3">
        <v>565</v>
      </c>
      <c r="D8" s="3">
        <v>1</v>
      </c>
      <c r="E8" s="3"/>
      <c r="G8" s="3"/>
      <c r="H8" s="3"/>
      <c r="J8" s="3">
        <v>1</v>
      </c>
      <c r="L8" s="3"/>
      <c r="N8" s="3"/>
      <c r="P8" s="3"/>
      <c r="R8" s="3"/>
      <c r="T8" s="3"/>
      <c r="V8" s="3"/>
      <c r="X8" s="3"/>
      <c r="Z8" s="3"/>
      <c r="AB8" s="3"/>
      <c r="AD8" s="3"/>
      <c r="AF8" s="3"/>
    </row>
    <row r="9" spans="1:34" s="7" customFormat="1" ht="13.5" customHeight="1" x14ac:dyDescent="0.2">
      <c r="A9" s="7" t="s">
        <v>35</v>
      </c>
      <c r="C9" s="3">
        <v>195</v>
      </c>
      <c r="D9" s="3">
        <v>1</v>
      </c>
      <c r="E9" s="3"/>
      <c r="G9" s="3"/>
      <c r="H9" s="3"/>
      <c r="J9" s="3">
        <v>2</v>
      </c>
      <c r="L9" s="3"/>
      <c r="N9" s="3"/>
      <c r="P9" s="3"/>
      <c r="R9" s="3"/>
      <c r="T9" s="3"/>
      <c r="V9" s="3"/>
      <c r="X9" s="3"/>
      <c r="Z9" s="3"/>
      <c r="AB9" s="3"/>
      <c r="AD9" s="3"/>
      <c r="AF9" s="3"/>
    </row>
    <row r="10" spans="1:34" s="7" customFormat="1" ht="13.5" customHeight="1" x14ac:dyDescent="0.2">
      <c r="A10" s="7" t="s">
        <v>36</v>
      </c>
      <c r="C10" s="3">
        <v>160</v>
      </c>
      <c r="D10" s="3">
        <v>1</v>
      </c>
      <c r="E10" s="3"/>
      <c r="G10" s="3"/>
      <c r="H10" s="3"/>
      <c r="J10" s="3">
        <v>1</v>
      </c>
      <c r="L10" s="3"/>
      <c r="N10" s="3"/>
      <c r="P10" s="3"/>
      <c r="R10" s="3"/>
      <c r="T10" s="3"/>
      <c r="V10" s="3"/>
      <c r="X10" s="3"/>
      <c r="Z10" s="3"/>
      <c r="AB10" s="3"/>
      <c r="AD10" s="3"/>
      <c r="AF10" s="3"/>
    </row>
    <row r="11" spans="1:34" s="7" customFormat="1" ht="13.5" customHeight="1" x14ac:dyDescent="0.2">
      <c r="A11" s="7" t="s">
        <v>37</v>
      </c>
      <c r="C11" s="3">
        <v>399</v>
      </c>
      <c r="D11" s="3">
        <v>1</v>
      </c>
      <c r="E11" s="3"/>
      <c r="G11" s="3"/>
      <c r="H11" s="3"/>
      <c r="J11" s="3">
        <v>3</v>
      </c>
      <c r="L11" s="3"/>
      <c r="N11" s="3"/>
      <c r="P11" s="3"/>
      <c r="R11" s="3"/>
      <c r="T11" s="3"/>
      <c r="V11" s="3"/>
      <c r="X11" s="3"/>
      <c r="Z11" s="3"/>
      <c r="AB11" s="3"/>
      <c r="AD11" s="3"/>
      <c r="AF11" s="3"/>
    </row>
    <row r="12" spans="1:34" s="7" customFormat="1" ht="13.5" customHeight="1" x14ac:dyDescent="0.2">
      <c r="A12" s="7" t="s">
        <v>38</v>
      </c>
      <c r="C12" s="3">
        <v>102</v>
      </c>
      <c r="D12" s="3">
        <v>1</v>
      </c>
      <c r="E12" s="3"/>
      <c r="G12" s="3"/>
      <c r="H12" s="3"/>
      <c r="J12" s="3">
        <v>1</v>
      </c>
      <c r="L12" s="3"/>
      <c r="N12" s="3"/>
      <c r="P12" s="3"/>
      <c r="R12" s="3"/>
      <c r="T12" s="3"/>
      <c r="V12" s="3"/>
      <c r="X12" s="3"/>
      <c r="Z12" s="3"/>
      <c r="AB12" s="3"/>
      <c r="AD12" s="3"/>
      <c r="AF12" s="3"/>
    </row>
    <row r="13" spans="1:34" s="7" customFormat="1" ht="13.5" customHeight="1" x14ac:dyDescent="0.2">
      <c r="A13" s="7" t="s">
        <v>39</v>
      </c>
      <c r="C13" s="3">
        <v>438</v>
      </c>
      <c r="D13" s="3">
        <v>1</v>
      </c>
      <c r="E13" s="3"/>
      <c r="G13" s="3"/>
      <c r="H13" s="3"/>
      <c r="J13" s="3"/>
      <c r="L13" s="3"/>
      <c r="N13" s="3"/>
      <c r="P13" s="3"/>
      <c r="R13" s="3"/>
      <c r="T13" s="3"/>
      <c r="V13" s="3"/>
      <c r="X13" s="3"/>
      <c r="Z13" s="3"/>
      <c r="AB13" s="3"/>
      <c r="AD13" s="3"/>
      <c r="AF13" s="3"/>
    </row>
    <row r="14" spans="1:34" s="7" customFormat="1" ht="13.5" customHeight="1" x14ac:dyDescent="0.2">
      <c r="A14" s="7" t="s">
        <v>40</v>
      </c>
      <c r="C14" s="3">
        <v>185</v>
      </c>
      <c r="D14" s="3">
        <v>1</v>
      </c>
      <c r="E14" s="3"/>
      <c r="G14" s="3"/>
      <c r="H14" s="3"/>
      <c r="J14" s="3"/>
      <c r="L14" s="3"/>
      <c r="N14" s="3"/>
      <c r="P14" s="3"/>
      <c r="R14" s="3"/>
      <c r="T14" s="3"/>
      <c r="V14" s="3"/>
      <c r="X14" s="3"/>
      <c r="Z14" s="3"/>
      <c r="AB14" s="3"/>
      <c r="AD14" s="3"/>
      <c r="AF14" s="3"/>
    </row>
    <row r="15" spans="1:34" s="7" customFormat="1" ht="13.5" customHeight="1" x14ac:dyDescent="0.2">
      <c r="A15" s="7" t="s">
        <v>41</v>
      </c>
      <c r="C15" s="3">
        <v>242</v>
      </c>
      <c r="D15" s="3">
        <v>1</v>
      </c>
      <c r="E15" s="3"/>
      <c r="G15" s="3"/>
      <c r="H15" s="3"/>
      <c r="J15" s="3"/>
      <c r="L15" s="3"/>
      <c r="N15" s="3"/>
      <c r="P15" s="3"/>
      <c r="R15" s="3"/>
      <c r="T15" s="3"/>
      <c r="V15" s="3"/>
      <c r="X15" s="3"/>
      <c r="Z15" s="3"/>
      <c r="AB15" s="3"/>
      <c r="AD15" s="3"/>
      <c r="AF15" s="3"/>
    </row>
    <row r="16" spans="1:34" s="7" customFormat="1" ht="13.5" customHeight="1" x14ac:dyDescent="0.2">
      <c r="A16" s="7" t="s">
        <v>42</v>
      </c>
      <c r="C16" s="3">
        <v>549</v>
      </c>
      <c r="D16" s="3">
        <v>1</v>
      </c>
      <c r="E16" s="3"/>
      <c r="G16" s="3"/>
      <c r="H16" s="3"/>
      <c r="J16" s="3"/>
      <c r="L16" s="3"/>
      <c r="N16" s="3"/>
      <c r="P16" s="3"/>
      <c r="R16" s="3"/>
      <c r="T16" s="3"/>
      <c r="V16" s="3"/>
      <c r="X16" s="3"/>
      <c r="Z16" s="3"/>
      <c r="AB16" s="3"/>
      <c r="AD16" s="3"/>
      <c r="AF16" s="3"/>
    </row>
    <row r="17" spans="1:32" s="7" customFormat="1" ht="13.5" customHeight="1" x14ac:dyDescent="0.2">
      <c r="A17" s="7" t="s">
        <v>43</v>
      </c>
      <c r="C17" s="3">
        <v>336</v>
      </c>
      <c r="D17" s="3">
        <v>1</v>
      </c>
      <c r="E17" s="3"/>
      <c r="G17" s="3"/>
      <c r="H17" s="3"/>
      <c r="J17" s="3"/>
      <c r="L17" s="3"/>
      <c r="N17" s="3"/>
      <c r="P17" s="3"/>
      <c r="R17" s="3"/>
      <c r="T17" s="3"/>
      <c r="V17" s="3"/>
      <c r="X17" s="3"/>
      <c r="Z17" s="3"/>
      <c r="AB17" s="3"/>
      <c r="AD17" s="3"/>
      <c r="AF17" s="3"/>
    </row>
    <row r="18" spans="1:32" s="7" customFormat="1" ht="13.5" customHeight="1" x14ac:dyDescent="0.2">
      <c r="A18" s="7" t="s">
        <v>44</v>
      </c>
      <c r="C18" s="3">
        <v>250</v>
      </c>
      <c r="D18" s="3">
        <v>1</v>
      </c>
      <c r="E18" s="3"/>
      <c r="G18" s="3"/>
      <c r="H18" s="3"/>
      <c r="J18" s="3"/>
      <c r="L18" s="3"/>
      <c r="N18" s="3"/>
      <c r="P18" s="3"/>
      <c r="R18" s="3"/>
      <c r="T18" s="3"/>
      <c r="V18" s="3"/>
      <c r="X18" s="3"/>
      <c r="Z18" s="3"/>
      <c r="AB18" s="3"/>
      <c r="AD18" s="3"/>
      <c r="AF18" s="3"/>
    </row>
    <row r="19" spans="1:32" s="7" customFormat="1" ht="13.5" customHeight="1" x14ac:dyDescent="0.2">
      <c r="A19" s="7" t="s">
        <v>45</v>
      </c>
      <c r="C19" s="3">
        <v>86</v>
      </c>
      <c r="D19" s="3">
        <v>1</v>
      </c>
      <c r="E19" s="3"/>
      <c r="G19" s="3"/>
      <c r="H19" s="3"/>
      <c r="J19" s="3"/>
      <c r="L19" s="3"/>
      <c r="N19" s="3"/>
      <c r="P19" s="3"/>
      <c r="R19" s="3"/>
      <c r="T19" s="3"/>
      <c r="V19" s="3"/>
      <c r="X19" s="3"/>
      <c r="Z19" s="3"/>
      <c r="AB19" s="3"/>
      <c r="AD19" s="3"/>
      <c r="AF19" s="3"/>
    </row>
    <row r="20" spans="1:32" s="7" customFormat="1" ht="13.5" customHeight="1" x14ac:dyDescent="0.2">
      <c r="A20" s="7" t="s">
        <v>46</v>
      </c>
      <c r="C20" s="3">
        <v>361</v>
      </c>
      <c r="D20" s="3">
        <v>1</v>
      </c>
      <c r="E20" s="3"/>
      <c r="G20" s="3"/>
      <c r="H20" s="3"/>
      <c r="J20" s="3"/>
      <c r="L20" s="3"/>
      <c r="N20" s="3"/>
      <c r="P20" s="3"/>
      <c r="R20" s="3"/>
      <c r="T20" s="3"/>
      <c r="V20" s="3"/>
      <c r="X20" s="3"/>
      <c r="Z20" s="3"/>
      <c r="AB20" s="3"/>
      <c r="AD20" s="3"/>
      <c r="AF20" s="3"/>
    </row>
    <row r="21" spans="1:32" s="7" customFormat="1" ht="13.5" customHeight="1" x14ac:dyDescent="0.2">
      <c r="A21" s="7" t="s">
        <v>47</v>
      </c>
      <c r="C21" s="3">
        <v>380</v>
      </c>
      <c r="D21" s="3">
        <v>1</v>
      </c>
      <c r="E21" s="3"/>
      <c r="G21" s="3"/>
      <c r="H21" s="3"/>
      <c r="J21" s="3"/>
      <c r="L21" s="3"/>
      <c r="N21" s="3"/>
      <c r="P21" s="3"/>
      <c r="R21" s="3"/>
      <c r="T21" s="3"/>
      <c r="V21" s="3"/>
      <c r="X21" s="3"/>
      <c r="Z21" s="3"/>
      <c r="AB21" s="3"/>
      <c r="AD21" s="3"/>
      <c r="AF21" s="3"/>
    </row>
    <row r="22" spans="1:32" s="7" customFormat="1" ht="13.5" customHeight="1" x14ac:dyDescent="0.2">
      <c r="A22" s="7" t="s">
        <v>48</v>
      </c>
      <c r="C22" s="3">
        <v>162</v>
      </c>
      <c r="D22" s="3">
        <v>1</v>
      </c>
      <c r="E22" s="3"/>
      <c r="G22" s="3"/>
      <c r="H22" s="3"/>
      <c r="J22" s="3"/>
      <c r="L22" s="3"/>
      <c r="N22" s="3"/>
      <c r="P22" s="3"/>
      <c r="R22" s="3"/>
      <c r="T22" s="3"/>
      <c r="V22" s="3"/>
      <c r="X22" s="3"/>
      <c r="Z22" s="3"/>
      <c r="AB22" s="3"/>
      <c r="AD22" s="3"/>
      <c r="AF22" s="3"/>
    </row>
    <row r="23" spans="1:32" s="7" customFormat="1" ht="13.5" customHeight="1" x14ac:dyDescent="0.2">
      <c r="A23" s="7" t="s">
        <v>49</v>
      </c>
      <c r="C23" s="3">
        <v>200</v>
      </c>
      <c r="D23" s="3"/>
      <c r="E23" s="3"/>
      <c r="G23" s="3"/>
      <c r="H23" s="3"/>
      <c r="J23" s="3"/>
      <c r="L23" s="3"/>
      <c r="N23" s="3"/>
      <c r="P23" s="3"/>
      <c r="R23" s="3"/>
      <c r="T23" s="3"/>
      <c r="V23" s="3"/>
      <c r="X23" s="3"/>
      <c r="Z23" s="3"/>
      <c r="AB23" s="3"/>
      <c r="AD23" s="3"/>
      <c r="AF23" s="3"/>
    </row>
    <row r="24" spans="1:32" s="7" customFormat="1" ht="13.5" customHeight="1" x14ac:dyDescent="0.2">
      <c r="A24" s="7" t="s">
        <v>50</v>
      </c>
      <c r="C24" s="3">
        <v>967</v>
      </c>
      <c r="D24" s="3"/>
      <c r="E24" s="3"/>
      <c r="G24" s="3"/>
      <c r="H24" s="3"/>
      <c r="J24" s="3"/>
      <c r="L24" s="3"/>
      <c r="N24" s="3"/>
      <c r="P24" s="3"/>
      <c r="R24" s="3"/>
      <c r="T24" s="3"/>
      <c r="V24" s="3"/>
      <c r="X24" s="3"/>
      <c r="Z24" s="3"/>
      <c r="AB24" s="3"/>
      <c r="AD24" s="3"/>
      <c r="AF24" s="3"/>
    </row>
    <row r="25" spans="1:32" s="7" customFormat="1" ht="13.5" customHeight="1" x14ac:dyDescent="0.2">
      <c r="A25" s="7" t="s">
        <v>51</v>
      </c>
      <c r="C25" s="3">
        <v>116</v>
      </c>
      <c r="D25" s="3"/>
      <c r="E25" s="3"/>
      <c r="G25" s="3"/>
      <c r="H25" s="3"/>
      <c r="J25" s="3"/>
      <c r="L25" s="3"/>
      <c r="N25" s="3"/>
      <c r="P25" s="3"/>
      <c r="R25" s="3"/>
      <c r="T25" s="3"/>
      <c r="V25" s="3"/>
      <c r="X25" s="3"/>
      <c r="Z25" s="3"/>
      <c r="AB25" s="3"/>
      <c r="AD25" s="3"/>
      <c r="AF25" s="3"/>
    </row>
    <row r="26" spans="1:32" s="7" customFormat="1" ht="13.5" customHeight="1" x14ac:dyDescent="0.2">
      <c r="A26" s="7" t="s">
        <v>52</v>
      </c>
      <c r="C26" s="3">
        <v>650</v>
      </c>
      <c r="D26" s="3"/>
      <c r="E26" s="3"/>
      <c r="G26" s="3"/>
      <c r="H26" s="3"/>
      <c r="J26" s="3"/>
      <c r="L26" s="3"/>
      <c r="N26" s="3"/>
      <c r="P26" s="3"/>
      <c r="R26" s="3"/>
      <c r="T26" s="3"/>
      <c r="V26" s="3"/>
      <c r="X26" s="3"/>
      <c r="Z26" s="3"/>
      <c r="AB26" s="3"/>
      <c r="AD26" s="3"/>
      <c r="AF26" s="3"/>
    </row>
    <row r="27" spans="1:32" s="7" customFormat="1" ht="13.5" customHeight="1" x14ac:dyDescent="0.2">
      <c r="A27" s="7" t="s">
        <v>53</v>
      </c>
      <c r="C27" s="3">
        <v>200</v>
      </c>
      <c r="D27" s="3"/>
      <c r="E27" s="3"/>
      <c r="G27" s="3"/>
      <c r="H27" s="3"/>
      <c r="J27" s="3"/>
      <c r="L27" s="3"/>
      <c r="N27" s="3"/>
      <c r="P27" s="3"/>
      <c r="R27" s="3"/>
      <c r="T27" s="3"/>
      <c r="V27" s="3"/>
      <c r="X27" s="3"/>
      <c r="Z27" s="3"/>
      <c r="AB27" s="3"/>
      <c r="AD27" s="3"/>
      <c r="AF27" s="3"/>
    </row>
    <row r="28" spans="1:32" s="7" customFormat="1" ht="13.5" customHeight="1" x14ac:dyDescent="0.2">
      <c r="A28" s="7" t="s">
        <v>54</v>
      </c>
      <c r="C28" s="3">
        <v>170</v>
      </c>
      <c r="D28" s="3"/>
      <c r="E28" s="3"/>
      <c r="G28" s="3"/>
      <c r="H28" s="3"/>
      <c r="J28" s="3"/>
      <c r="L28" s="3"/>
      <c r="N28" s="3"/>
      <c r="P28" s="3"/>
      <c r="R28" s="3"/>
      <c r="T28" s="3"/>
      <c r="V28" s="3"/>
      <c r="X28" s="3"/>
      <c r="Z28" s="3"/>
      <c r="AB28" s="3"/>
      <c r="AD28" s="3"/>
      <c r="AF28" s="3"/>
    </row>
    <row r="29" spans="1:32" s="7" customFormat="1" ht="13.5" customHeight="1" x14ac:dyDescent="0.2">
      <c r="A29" s="7" t="s">
        <v>55</v>
      </c>
      <c r="C29" s="3">
        <v>335</v>
      </c>
      <c r="D29" s="3"/>
      <c r="E29" s="3"/>
      <c r="G29" s="3"/>
      <c r="H29" s="3"/>
      <c r="J29" s="3"/>
      <c r="L29" s="3"/>
      <c r="N29" s="3"/>
      <c r="P29" s="3"/>
      <c r="R29" s="3"/>
      <c r="T29" s="3"/>
      <c r="V29" s="3"/>
      <c r="X29" s="3"/>
      <c r="Z29" s="3"/>
      <c r="AB29" s="3"/>
      <c r="AD29" s="3"/>
      <c r="AF29" s="3"/>
    </row>
    <row r="30" spans="1:32" s="7" customFormat="1" ht="13.5" customHeight="1" x14ac:dyDescent="0.2">
      <c r="A30" s="7" t="s">
        <v>56</v>
      </c>
      <c r="C30" s="3">
        <v>369</v>
      </c>
      <c r="D30" s="3"/>
      <c r="E30" s="3"/>
      <c r="G30" s="3"/>
      <c r="H30" s="3"/>
      <c r="J30" s="3"/>
      <c r="L30" s="3"/>
      <c r="N30" s="3"/>
      <c r="P30" s="3"/>
      <c r="R30" s="3"/>
      <c r="T30" s="3"/>
      <c r="V30" s="3"/>
      <c r="X30" s="3"/>
      <c r="Z30" s="3"/>
      <c r="AB30" s="3"/>
      <c r="AD30" s="3"/>
      <c r="AF30" s="3"/>
    </row>
    <row r="31" spans="1:32" s="7" customFormat="1" ht="13.5" customHeight="1" x14ac:dyDescent="0.2">
      <c r="A31" s="7" t="s">
        <v>57</v>
      </c>
      <c r="C31" s="3">
        <v>575</v>
      </c>
      <c r="D31" s="3"/>
      <c r="E31" s="3"/>
      <c r="G31" s="3"/>
      <c r="H31" s="3"/>
      <c r="J31" s="3"/>
      <c r="L31" s="3"/>
      <c r="N31" s="3"/>
      <c r="P31" s="3"/>
      <c r="R31" s="3"/>
      <c r="T31" s="3"/>
      <c r="V31" s="3"/>
      <c r="X31" s="3"/>
      <c r="Z31" s="3"/>
      <c r="AB31" s="3"/>
      <c r="AD31" s="3"/>
      <c r="AF31" s="3"/>
    </row>
    <row r="32" spans="1:32" s="20" customFormat="1" ht="13.5" customHeight="1" x14ac:dyDescent="0.2">
      <c r="A32" s="20" t="s">
        <v>58</v>
      </c>
      <c r="C32" s="21">
        <v>1536</v>
      </c>
      <c r="D32" s="21"/>
      <c r="E32" s="21"/>
      <c r="G32" s="21"/>
      <c r="H32" s="21"/>
      <c r="J32" s="21"/>
      <c r="L32" s="21"/>
      <c r="N32" s="21"/>
      <c r="P32" s="21"/>
      <c r="R32" s="21"/>
      <c r="T32" s="21"/>
      <c r="V32" s="21"/>
      <c r="X32" s="21"/>
      <c r="Z32" s="21"/>
      <c r="AB32" s="21"/>
      <c r="AD32" s="21"/>
      <c r="AF32" s="21"/>
    </row>
    <row r="33" spans="1:35" s="7" customFormat="1" ht="13.5" customHeight="1" x14ac:dyDescent="0.2">
      <c r="A33" s="7" t="s">
        <v>59</v>
      </c>
      <c r="C33" s="3">
        <v>472</v>
      </c>
      <c r="D33" s="3"/>
      <c r="E33" s="3"/>
      <c r="G33" s="3"/>
      <c r="H33" s="3"/>
      <c r="J33" s="3"/>
      <c r="L33" s="3"/>
      <c r="N33" s="3"/>
      <c r="P33" s="3"/>
      <c r="R33" s="3"/>
      <c r="T33" s="3"/>
      <c r="V33" s="3"/>
      <c r="X33" s="3"/>
      <c r="Z33" s="3"/>
      <c r="AB33" s="3"/>
      <c r="AD33" s="3"/>
      <c r="AF33" s="3"/>
    </row>
    <row r="34" spans="1:35" s="7" customFormat="1" ht="13.5" customHeight="1" x14ac:dyDescent="0.2">
      <c r="C34" s="10">
        <f>SUM(C8:C33)</f>
        <v>10000</v>
      </c>
      <c r="J34" s="3"/>
      <c r="L34" s="3"/>
      <c r="N34" s="3"/>
      <c r="P34" s="3"/>
      <c r="R34" s="3"/>
      <c r="T34" s="3"/>
      <c r="V34" s="3"/>
      <c r="X34" s="3"/>
      <c r="Z34" s="3"/>
      <c r="AB34" s="3"/>
      <c r="AD34" s="3"/>
      <c r="AF34" s="3"/>
    </row>
    <row r="35" spans="1:35" s="7" customFormat="1" ht="13.5" customHeight="1" x14ac:dyDescent="0.2">
      <c r="B35" s="7" t="s">
        <v>60</v>
      </c>
      <c r="C35" s="7" t="s">
        <v>66</v>
      </c>
      <c r="D35" s="13" cm="1">
        <f t="array" ref="D35">SUMPRODUCT(($C$8:$C$33)*($D$8:$D$33=1)*(D$8:D$33=1))</f>
        <v>4410</v>
      </c>
      <c r="J35" s="3" cm="1">
        <f t="array" ref="J35">SUMPRODUCT(($C$8:$C$33)*($D$8:$D$33=1)*(J$8:J$33=1))</f>
        <v>827</v>
      </c>
      <c r="L35" s="3" cm="1">
        <f t="array" ref="L35">SUMPRODUCT(($C$8:$C$33)*($D$8:$D$33=1)*(L$8:L$33=1))</f>
        <v>0</v>
      </c>
      <c r="N35" s="3" cm="1">
        <f t="array" ref="N35">SUMPRODUCT(($C$8:$C$33)*($D$8:$D$33=1)*(N$8:N$33=1))</f>
        <v>0</v>
      </c>
      <c r="P35" s="3" cm="1">
        <f t="array" ref="P35">SUMPRODUCT(($C$8:$C$33)*($D$8:$D$33=1)*(P$8:P$33=1))</f>
        <v>0</v>
      </c>
      <c r="R35" s="3" cm="1">
        <f t="array" ref="R35">SUMPRODUCT(($C$8:$C$33)*($D$8:$D$33=1)*(R$8:R$33=1))</f>
        <v>0</v>
      </c>
      <c r="T35" s="3" cm="1">
        <f t="array" ref="T35">SUMPRODUCT(($C$8:$C$33)*($D$8:$D$33=1)*(T$8:T$33=1))</f>
        <v>0</v>
      </c>
      <c r="V35" s="3" cm="1">
        <f t="array" ref="V35">SUMPRODUCT(($C$8:$C$33)*($D$8:$D$33=1)*(V$8:V$33=1))</f>
        <v>0</v>
      </c>
      <c r="X35" s="3" cm="1">
        <f t="array" ref="X35">SUMPRODUCT(($C$8:$C$33)*($D$8:$D$33=1)*(X$8:X$33=1))</f>
        <v>0</v>
      </c>
      <c r="Z35" s="3" cm="1">
        <f t="array" ref="Z35">SUMPRODUCT(($C$8:$C$33)*($D$8:$D$33=1)*(Z$8:Z$33=1))</f>
        <v>0</v>
      </c>
      <c r="AB35" s="3" cm="1">
        <f t="array" ref="AB35">SUMPRODUCT(($C$8:$C$33)*($D$8:$D$33=1)*(AB$8:AB$33=1))</f>
        <v>0</v>
      </c>
      <c r="AD35" s="3" cm="1">
        <f t="array" ref="AD35">SUMPRODUCT(($C$8:$C$33)*($D$8:$D$33=1)*(AD$8:AD$33=1))</f>
        <v>0</v>
      </c>
      <c r="AF35" s="3" cm="1">
        <f t="array" ref="AF35">SUMPRODUCT(($C$8:$C$33)*($D$8:$D$33=1)*(AF$8:AF$33=1))</f>
        <v>0</v>
      </c>
    </row>
    <row r="36" spans="1:35" s="7" customFormat="1" ht="13.5" customHeight="1" x14ac:dyDescent="0.2">
      <c r="B36" s="7" t="s">
        <v>61</v>
      </c>
      <c r="J36" s="3" cm="1">
        <f t="array" ref="J36">SUMPRODUCT(($C$8:$C$33)*($D$8:$D$33=1)*(J$8:J$33=2))</f>
        <v>195</v>
      </c>
      <c r="L36" s="3" cm="1">
        <f t="array" ref="L36">SUMPRODUCT(($C$8:$C$33)*($D$8:$D$33=1)*(L$8:L$33=2))</f>
        <v>0</v>
      </c>
      <c r="N36" s="3" cm="1">
        <f t="array" ref="N36">SUMPRODUCT(($C$8:$C$33)*($D$8:$D$33=1)*(N$8:N$33=2))</f>
        <v>0</v>
      </c>
      <c r="P36" s="3" cm="1">
        <f t="array" ref="P36">SUMPRODUCT(($C$8:$C$33)*($D$8:$D$33=1)*(P$8:P$33=2))</f>
        <v>0</v>
      </c>
      <c r="R36" s="3" cm="1">
        <f t="array" ref="R36">SUMPRODUCT(($C$8:$C$33)*($D$8:$D$33=1)*(R$8:R$33=2))</f>
        <v>0</v>
      </c>
      <c r="T36" s="3" cm="1">
        <f t="array" ref="T36">SUMPRODUCT(($C$8:$C$33)*($D$8:$D$33=1)*(T$8:T$33=2))</f>
        <v>0</v>
      </c>
      <c r="V36" s="3" cm="1">
        <f t="array" ref="V36">SUMPRODUCT(($C$8:$C$33)*($D$8:$D$33=1)*(V$8:V$33=2))</f>
        <v>0</v>
      </c>
      <c r="X36" s="3" cm="1">
        <f t="array" ref="X36">SUMPRODUCT(($C$8:$C$33)*($D$8:$D$33=1)*(X$8:X$33=2))</f>
        <v>0</v>
      </c>
      <c r="Z36" s="3" cm="1">
        <f t="array" ref="Z36">SUMPRODUCT(($C$8:$C$33)*($D$8:$D$33=1)*(Z$8:Z$33=2))</f>
        <v>0</v>
      </c>
      <c r="AB36" s="3" cm="1">
        <f t="array" ref="AB36">SUMPRODUCT(($C$8:$C$33)*($D$8:$D$33=1)*(AB$8:AB$33=2))</f>
        <v>0</v>
      </c>
      <c r="AD36" s="3" cm="1">
        <f t="array" ref="AD36">SUMPRODUCT(($C$8:$C$33)*($D$8:$D$33=1)*(AD$8:AD$33=2))</f>
        <v>0</v>
      </c>
      <c r="AF36" s="3" cm="1">
        <f t="array" ref="AF36">SUMPRODUCT(($C$8:$C$33)*($D$8:$D$33=1)*(AF$8:AF$33=2))</f>
        <v>0</v>
      </c>
    </row>
    <row r="37" spans="1:35" s="7" customFormat="1" ht="13.5" customHeight="1" x14ac:dyDescent="0.2">
      <c r="B37" s="7" t="s">
        <v>62</v>
      </c>
      <c r="J37" s="3" cm="1">
        <f t="array" ref="J37">SUMPRODUCT(($C$8:$C$33)*($D$8:$D$33=1)*(J$8:J$33=3))</f>
        <v>399</v>
      </c>
      <c r="L37" s="3" cm="1">
        <f t="array" ref="L37">SUMPRODUCT(($C$8:$C$33)*($D$8:$D$33=1)*(L$8:L$33=3))</f>
        <v>0</v>
      </c>
      <c r="N37" s="3" cm="1">
        <f t="array" ref="N37">SUMPRODUCT(($C$8:$C$33)*($D$8:$D$33=1)*(N$8:N$33=3))</f>
        <v>0</v>
      </c>
      <c r="P37" s="3" cm="1">
        <f t="array" ref="P37">SUMPRODUCT(($C$8:$C$33)*($D$8:$D$33=1)*(P$8:P$33=3))</f>
        <v>0</v>
      </c>
      <c r="R37" s="3" cm="1">
        <f t="array" ref="R37">SUMPRODUCT(($C$8:$C$33)*($D$8:$D$33=1)*(R$8:R$33=3))</f>
        <v>0</v>
      </c>
      <c r="T37" s="3" cm="1">
        <f t="array" ref="T37">SUMPRODUCT(($C$8:$C$33)*($D$8:$D$33=1)*(T$8:T$33=3))</f>
        <v>0</v>
      </c>
      <c r="V37" s="3" cm="1">
        <f t="array" ref="V37">SUMPRODUCT(($C$8:$C$33)*($D$8:$D$33=1)*(V$8:V$33=3))</f>
        <v>0</v>
      </c>
      <c r="X37" s="3" cm="1">
        <f t="array" ref="X37">SUMPRODUCT(($C$8:$C$33)*($D$8:$D$33=1)*(X$8:X$33=3))</f>
        <v>0</v>
      </c>
      <c r="Z37" s="3" cm="1">
        <f t="array" ref="Z37">SUMPRODUCT(($C$8:$C$33)*($D$8:$D$33=1)*(Z$8:Z$33=3))</f>
        <v>0</v>
      </c>
      <c r="AB37" s="3" cm="1">
        <f t="array" ref="AB37">SUMPRODUCT(($C$8:$C$33)*($D$8:$D$33=1)*(AB$8:AB$33=3))</f>
        <v>0</v>
      </c>
      <c r="AD37" s="3" cm="1">
        <f t="array" ref="AD37">SUMPRODUCT(($C$8:$C$33)*($D$8:$D$33=1)*(AD$8:AD$33=3))</f>
        <v>0</v>
      </c>
      <c r="AF37" s="3" cm="1">
        <f t="array" ref="AF37">SUMPRODUCT(($C$8:$C$33)*($D$8:$D$33=1)*(AF$8:AF$33=3))</f>
        <v>0</v>
      </c>
    </row>
    <row r="38" spans="1:35" s="7" customFormat="1" ht="13.5" customHeight="1" x14ac:dyDescent="0.2">
      <c r="B38" s="7" t="s">
        <v>63</v>
      </c>
      <c r="J38" s="3">
        <v>0</v>
      </c>
      <c r="L38" s="3">
        <v>0</v>
      </c>
      <c r="N38" s="3">
        <v>0</v>
      </c>
      <c r="P38" s="3">
        <v>0</v>
      </c>
      <c r="R38" s="3">
        <v>0</v>
      </c>
      <c r="T38" s="3">
        <v>0</v>
      </c>
      <c r="V38" s="3">
        <v>0</v>
      </c>
      <c r="X38" s="3">
        <v>0</v>
      </c>
      <c r="Z38" s="3">
        <v>0</v>
      </c>
      <c r="AB38" s="3">
        <v>0</v>
      </c>
      <c r="AD38" s="3">
        <v>0</v>
      </c>
      <c r="AF38" s="3">
        <v>0</v>
      </c>
    </row>
    <row r="39" spans="1:35" s="7" customFormat="1" ht="13.5" customHeight="1" x14ac:dyDescent="0.2">
      <c r="B39" s="7" t="s">
        <v>64</v>
      </c>
      <c r="J39" s="3">
        <v>0</v>
      </c>
      <c r="L39" s="3">
        <v>0</v>
      </c>
      <c r="N39" s="3">
        <v>0</v>
      </c>
      <c r="P39" s="3">
        <v>0</v>
      </c>
      <c r="R39" s="3">
        <v>0</v>
      </c>
      <c r="T39" s="3">
        <v>0</v>
      </c>
      <c r="V39" s="3">
        <v>0</v>
      </c>
      <c r="X39" s="3">
        <v>0</v>
      </c>
      <c r="Z39" s="3">
        <v>0</v>
      </c>
      <c r="AB39" s="3">
        <v>0</v>
      </c>
      <c r="AD39" s="3">
        <v>0</v>
      </c>
      <c r="AF39" s="3">
        <v>0</v>
      </c>
    </row>
    <row r="40" spans="1:35" s="11" customFormat="1" ht="15" customHeight="1" x14ac:dyDescent="0.2">
      <c r="A40" s="3"/>
      <c r="B40" s="3"/>
      <c r="C40" s="12" t="s">
        <v>67</v>
      </c>
      <c r="D40" s="9"/>
      <c r="E40" s="9"/>
      <c r="F40" s="3"/>
      <c r="G40" s="9"/>
      <c r="H40" s="9"/>
      <c r="I40" s="3"/>
      <c r="J40" s="3">
        <f>J35+J36</f>
        <v>1022</v>
      </c>
      <c r="K40" s="3"/>
      <c r="L40" s="3">
        <f>L35+L36</f>
        <v>0</v>
      </c>
      <c r="M40" s="3"/>
      <c r="N40" s="3">
        <f>N35+N36</f>
        <v>0</v>
      </c>
      <c r="O40" s="3"/>
      <c r="P40" s="3">
        <f>P35+P36</f>
        <v>0</v>
      </c>
      <c r="Q40" s="3"/>
      <c r="R40" s="3">
        <f>R35+R36</f>
        <v>0</v>
      </c>
      <c r="S40" s="3"/>
      <c r="T40" s="3">
        <f>T35+T36</f>
        <v>0</v>
      </c>
      <c r="U40" s="3"/>
      <c r="V40" s="3">
        <f>V35+V36</f>
        <v>0</v>
      </c>
      <c r="W40" s="3"/>
      <c r="X40" s="3">
        <f>X35+X36</f>
        <v>0</v>
      </c>
      <c r="Y40" s="3"/>
      <c r="Z40" s="3">
        <f>Z35+Z36</f>
        <v>0</v>
      </c>
      <c r="AA40" s="3"/>
      <c r="AB40" s="3">
        <f>AB35+AB36</f>
        <v>0</v>
      </c>
      <c r="AC40" s="3"/>
      <c r="AD40" s="3">
        <f>AD35+AD36</f>
        <v>0</v>
      </c>
      <c r="AE40" s="3"/>
      <c r="AF40" s="3">
        <f>AF35+AF36</f>
        <v>0</v>
      </c>
      <c r="AG40" s="3"/>
      <c r="AH40" s="3"/>
      <c r="AI40" s="3"/>
    </row>
    <row r="41" spans="1:35" s="11" customFormat="1" ht="15" customHeight="1" x14ac:dyDescent="0.2">
      <c r="A41" s="3"/>
      <c r="B41" s="3"/>
      <c r="C41" s="12" t="s">
        <v>68</v>
      </c>
      <c r="D41" s="9"/>
      <c r="E41" s="9"/>
      <c r="F41" s="3"/>
      <c r="G41" s="9"/>
      <c r="H41" s="9"/>
      <c r="I41" s="3"/>
      <c r="J41" s="3">
        <f>J40/2</f>
        <v>511</v>
      </c>
      <c r="K41" s="3"/>
      <c r="L41" s="3">
        <f>L40/2</f>
        <v>0</v>
      </c>
      <c r="M41" s="3"/>
      <c r="N41" s="3">
        <f>N40/2</f>
        <v>0</v>
      </c>
      <c r="O41" s="3"/>
      <c r="P41" s="3">
        <f>P40/2</f>
        <v>0</v>
      </c>
      <c r="Q41" s="3"/>
      <c r="R41" s="3">
        <f>R40/2</f>
        <v>0</v>
      </c>
      <c r="S41" s="3"/>
      <c r="T41" s="3">
        <f>T40/2</f>
        <v>0</v>
      </c>
      <c r="U41" s="3"/>
      <c r="V41" s="3">
        <f>V40/2</f>
        <v>0</v>
      </c>
      <c r="W41" s="3"/>
      <c r="X41" s="3">
        <f>X40/2</f>
        <v>0</v>
      </c>
      <c r="Y41" s="3"/>
      <c r="Z41" s="3">
        <f>Z40/2</f>
        <v>0</v>
      </c>
      <c r="AA41" s="3"/>
      <c r="AB41" s="3">
        <f>AB40/2</f>
        <v>0</v>
      </c>
      <c r="AC41" s="3"/>
      <c r="AD41" s="3">
        <f>AD40/2</f>
        <v>0</v>
      </c>
      <c r="AE41" s="3"/>
      <c r="AF41" s="3">
        <f>AF40/2</f>
        <v>0</v>
      </c>
      <c r="AG41" s="3"/>
      <c r="AH41" s="3"/>
      <c r="AI41" s="3"/>
    </row>
    <row r="42" spans="1:35" s="11" customFormat="1" ht="15" customHeight="1" x14ac:dyDescent="0.2">
      <c r="A42" s="3"/>
      <c r="B42" s="3"/>
      <c r="C42" s="12" t="s">
        <v>69</v>
      </c>
      <c r="D42" s="9"/>
      <c r="E42" s="9"/>
      <c r="F42" s="3"/>
      <c r="G42" s="9"/>
      <c r="H42" s="9"/>
      <c r="I42" s="3"/>
      <c r="J42" s="3">
        <f>$C$34/2</f>
        <v>5000</v>
      </c>
      <c r="K42" s="3"/>
      <c r="L42" s="3">
        <f t="shared" ref="L42:AF42" si="0">$C$34/2</f>
        <v>5000</v>
      </c>
      <c r="M42" s="3"/>
      <c r="N42" s="3">
        <f t="shared" si="0"/>
        <v>5000</v>
      </c>
      <c r="O42" s="3"/>
      <c r="P42" s="3">
        <f t="shared" si="0"/>
        <v>5000</v>
      </c>
      <c r="Q42" s="3"/>
      <c r="R42" s="3">
        <f t="shared" si="0"/>
        <v>5000</v>
      </c>
      <c r="S42" s="3"/>
      <c r="T42" s="3">
        <f t="shared" si="0"/>
        <v>5000</v>
      </c>
      <c r="U42" s="3"/>
      <c r="V42" s="3">
        <f t="shared" si="0"/>
        <v>5000</v>
      </c>
      <c r="W42" s="3"/>
      <c r="X42" s="3">
        <f t="shared" si="0"/>
        <v>5000</v>
      </c>
      <c r="Y42" s="3"/>
      <c r="Z42" s="3">
        <f t="shared" si="0"/>
        <v>5000</v>
      </c>
      <c r="AA42" s="3"/>
      <c r="AB42" s="3">
        <f t="shared" si="0"/>
        <v>5000</v>
      </c>
      <c r="AC42" s="3"/>
      <c r="AD42" s="3">
        <f t="shared" si="0"/>
        <v>5000</v>
      </c>
      <c r="AE42" s="3"/>
      <c r="AF42" s="3">
        <f t="shared" si="0"/>
        <v>5000</v>
      </c>
      <c r="AG42" s="3"/>
      <c r="AH42" s="3"/>
      <c r="AI42" s="3"/>
    </row>
  </sheetData>
  <mergeCells count="14">
    <mergeCell ref="L4:M4"/>
    <mergeCell ref="AB4:AC4"/>
    <mergeCell ref="AD4:AE4"/>
    <mergeCell ref="AF4:AG4"/>
    <mergeCell ref="V4:W4"/>
    <mergeCell ref="X4:Y4"/>
    <mergeCell ref="Z4:AA4"/>
    <mergeCell ref="T4:U4"/>
    <mergeCell ref="A1:H1"/>
    <mergeCell ref="A4:H4"/>
    <mergeCell ref="N4:O4"/>
    <mergeCell ref="P4:Q4"/>
    <mergeCell ref="R4:S4"/>
    <mergeCell ref="J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Schütze</dc:creator>
  <cp:lastModifiedBy>André Schütze</cp:lastModifiedBy>
  <dcterms:created xsi:type="dcterms:W3CDTF">2022-11-16T17:24:25Z</dcterms:created>
  <dcterms:modified xsi:type="dcterms:W3CDTF">2022-11-16T17:27:36Z</dcterms:modified>
</cp:coreProperties>
</file>